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00" windowHeight="8325" activeTab="2"/>
  </bookViews>
  <sheets>
    <sheet name="Chart1" sheetId="1" r:id="rId1"/>
    <sheet name="Chart2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<sst xmlns="http://schemas.openxmlformats.org/spreadsheetml/2006/main" count="139" uniqueCount="55">
  <si>
    <t>Name</t>
  </si>
  <si>
    <t>Height</t>
  </si>
  <si>
    <t>Weight</t>
  </si>
  <si>
    <t>Eye</t>
  </si>
  <si>
    <t>Age</t>
  </si>
  <si>
    <t>R/L</t>
  </si>
  <si>
    <t>Drop</t>
  </si>
  <si>
    <t>Average</t>
  </si>
  <si>
    <t>Tme</t>
  </si>
  <si>
    <t>Sex</t>
  </si>
  <si>
    <t>Pulse</t>
  </si>
  <si>
    <t>(m)</t>
  </si>
  <si>
    <t>(kg)</t>
  </si>
  <si>
    <t>colour</t>
  </si>
  <si>
    <t>hand</t>
  </si>
  <si>
    <t>(s)</t>
  </si>
  <si>
    <t>rate</t>
  </si>
  <si>
    <t>Laura</t>
  </si>
  <si>
    <t>grey</t>
  </si>
  <si>
    <t>r</t>
  </si>
  <si>
    <t>f</t>
  </si>
  <si>
    <t>David</t>
  </si>
  <si>
    <t>blue</t>
  </si>
  <si>
    <t>m</t>
  </si>
  <si>
    <t>Morag</t>
  </si>
  <si>
    <t>brown</t>
  </si>
  <si>
    <t>Rachel</t>
  </si>
  <si>
    <t>green</t>
  </si>
  <si>
    <t>l</t>
  </si>
  <si>
    <t>Matthew</t>
  </si>
  <si>
    <t>Ben</t>
  </si>
  <si>
    <t>Rebecca</t>
  </si>
  <si>
    <t>Sally</t>
  </si>
  <si>
    <t>Karen</t>
  </si>
  <si>
    <t>Curtis</t>
  </si>
  <si>
    <t>Craig</t>
  </si>
  <si>
    <t>Darren</t>
  </si>
  <si>
    <t>Tracy</t>
  </si>
  <si>
    <t>Shabnam</t>
  </si>
  <si>
    <t>Salik</t>
  </si>
  <si>
    <t>Stewart</t>
  </si>
  <si>
    <t>Eric</t>
  </si>
  <si>
    <t>Martin</t>
  </si>
  <si>
    <t>Eileen</t>
  </si>
  <si>
    <t>Sheila</t>
  </si>
  <si>
    <t>Simon</t>
  </si>
  <si>
    <t>b</t>
  </si>
  <si>
    <t>Tom</t>
  </si>
  <si>
    <t>Jean</t>
  </si>
  <si>
    <t>John</t>
  </si>
  <si>
    <t>Wilson</t>
  </si>
  <si>
    <t>Salim</t>
  </si>
  <si>
    <t>Barry</t>
  </si>
  <si>
    <t>Mike</t>
  </si>
  <si>
    <t>Erica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</si>
</sst>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Sheet1!$L$4:$L$33</c:f>
              <c:numCache>
                <c:ptCount val="30"/>
                <c:pt idx="0">
                  <c:v>0.12502123502945753</c:v>
                </c:pt>
                <c:pt idx="1">
                  <c:v>0.13545709229571928</c:v>
                </c:pt>
                <c:pt idx="2">
                  <c:v>0.1585698914217683</c:v>
                </c:pt>
                <c:pt idx="3">
                  <c:v>0.12227317999897123</c:v>
                </c:pt>
                <c:pt idx="4">
                  <c:v>0.15422468396158673</c:v>
                </c:pt>
                <c:pt idx="5">
                  <c:v>0.1277101713628202</c:v>
                </c:pt>
                <c:pt idx="6">
                  <c:v>0.15641237740115502</c:v>
                </c:pt>
                <c:pt idx="7">
                  <c:v>0.1585698914217683</c:v>
                </c:pt>
                <c:pt idx="8">
                  <c:v>0.15422468396158673</c:v>
                </c:pt>
                <c:pt idx="9">
                  <c:v>0.1520055080640872</c:v>
                </c:pt>
                <c:pt idx="10">
                  <c:v>0.1451445434666118</c:v>
                </c:pt>
                <c:pt idx="11">
                  <c:v>0.1585698914217683</c:v>
                </c:pt>
                <c:pt idx="12">
                  <c:v>0.14975345011248067</c:v>
                </c:pt>
                <c:pt idx="13">
                  <c:v>0.16279916396582464</c:v>
                </c:pt>
                <c:pt idx="14">
                  <c:v>0.1585698914217683</c:v>
                </c:pt>
                <c:pt idx="15">
                  <c:v>0.14278431229270644</c:v>
                </c:pt>
                <c:pt idx="16">
                  <c:v>0.15422468396158673</c:v>
                </c:pt>
                <c:pt idx="17">
                  <c:v>0.14746700362915494</c:v>
                </c:pt>
                <c:pt idx="18">
                  <c:v>0.1689446766597325</c:v>
                </c:pt>
                <c:pt idx="19">
                  <c:v>0.14975345011248067</c:v>
                </c:pt>
                <c:pt idx="20">
                  <c:v>0.17871820578164876</c:v>
                </c:pt>
                <c:pt idx="21">
                  <c:v>0.1689446766597325</c:v>
                </c:pt>
                <c:pt idx="22">
                  <c:v>0.16487312227649933</c:v>
                </c:pt>
                <c:pt idx="23">
                  <c:v>0.18248110696801417</c:v>
                </c:pt>
                <c:pt idx="24">
                  <c:v>0.16692131412863825</c:v>
                </c:pt>
                <c:pt idx="25">
                  <c:v>0.19156525704423027</c:v>
                </c:pt>
                <c:pt idx="26">
                  <c:v>0.17680672616329313</c:v>
                </c:pt>
                <c:pt idx="27">
                  <c:v>0.2019275109384609</c:v>
                </c:pt>
                <c:pt idx="28">
                  <c:v>0.18978321592067088</c:v>
                </c:pt>
                <c:pt idx="29">
                  <c:v>0.20854983653487333</c:v>
                </c:pt>
              </c:numCache>
            </c:numRef>
          </c:xVal>
          <c:yVal>
            <c:numRef>
              <c:f>Sheet1!$N$4:$N$33</c:f>
              <c:numCache>
                <c:ptCount val="30"/>
                <c:pt idx="0">
                  <c:v>72</c:v>
                </c:pt>
                <c:pt idx="1">
                  <c:v>72</c:v>
                </c:pt>
                <c:pt idx="2">
                  <c:v>84</c:v>
                </c:pt>
                <c:pt idx="3">
                  <c:v>82</c:v>
                </c:pt>
                <c:pt idx="4">
                  <c:v>78</c:v>
                </c:pt>
                <c:pt idx="5">
                  <c:v>68</c:v>
                </c:pt>
                <c:pt idx="6">
                  <c:v>80</c:v>
                </c:pt>
                <c:pt idx="7">
                  <c:v>74</c:v>
                </c:pt>
                <c:pt idx="8">
                  <c:v>80</c:v>
                </c:pt>
                <c:pt idx="9">
                  <c:v>80</c:v>
                </c:pt>
                <c:pt idx="10">
                  <c:v>70</c:v>
                </c:pt>
                <c:pt idx="11">
                  <c:v>74</c:v>
                </c:pt>
                <c:pt idx="12">
                  <c:v>70</c:v>
                </c:pt>
                <c:pt idx="13">
                  <c:v>76</c:v>
                </c:pt>
                <c:pt idx="14">
                  <c:v>78</c:v>
                </c:pt>
                <c:pt idx="15">
                  <c:v>66</c:v>
                </c:pt>
                <c:pt idx="16">
                  <c:v>66</c:v>
                </c:pt>
                <c:pt idx="17">
                  <c:v>64</c:v>
                </c:pt>
                <c:pt idx="18">
                  <c:v>72</c:v>
                </c:pt>
                <c:pt idx="19">
                  <c:v>76</c:v>
                </c:pt>
                <c:pt idx="20">
                  <c:v>74</c:v>
                </c:pt>
                <c:pt idx="21">
                  <c:v>80</c:v>
                </c:pt>
                <c:pt idx="22">
                  <c:v>78</c:v>
                </c:pt>
                <c:pt idx="23">
                  <c:v>80</c:v>
                </c:pt>
                <c:pt idx="24">
                  <c:v>76</c:v>
                </c:pt>
                <c:pt idx="25">
                  <c:v>82</c:v>
                </c:pt>
                <c:pt idx="26">
                  <c:v>78</c:v>
                </c:pt>
                <c:pt idx="27">
                  <c:v>80</c:v>
                </c:pt>
                <c:pt idx="28">
                  <c:v>82</c:v>
                </c:pt>
                <c:pt idx="29">
                  <c:v>86</c:v>
                </c:pt>
              </c:numCache>
            </c:numRef>
          </c:yVal>
          <c:smooth val="0"/>
        </c:ser>
        <c:axId val="41078049"/>
        <c:axId val="34158122"/>
      </c:scatterChart>
      <c:valAx>
        <c:axId val="410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 reaction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58122"/>
        <c:crosses val="autoZero"/>
        <c:crossBetween val="midCat"/>
        <c:dispUnits/>
      </c:valAx>
      <c:valAx>
        <c:axId val="34158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780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Sheet1!$F$4:$F$33</c:f>
              <c:numCache>
                <c:ptCount val="30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18</c:v>
                </c:pt>
                <c:pt idx="16">
                  <c:v>18</c:v>
                </c:pt>
                <c:pt idx="17">
                  <c:v>27</c:v>
                </c:pt>
                <c:pt idx="18">
                  <c:v>33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36</c:v>
                </c:pt>
                <c:pt idx="23">
                  <c:v>38</c:v>
                </c:pt>
                <c:pt idx="24">
                  <c:v>42</c:v>
                </c:pt>
                <c:pt idx="25">
                  <c:v>42</c:v>
                </c:pt>
                <c:pt idx="26">
                  <c:v>43</c:v>
                </c:pt>
                <c:pt idx="27">
                  <c:v>45</c:v>
                </c:pt>
                <c:pt idx="28">
                  <c:v>45</c:v>
                </c:pt>
                <c:pt idx="29">
                  <c:v>54</c:v>
                </c:pt>
              </c:numCache>
            </c:numRef>
          </c:val>
          <c:smooth val="0"/>
        </c:ser>
        <c:axId val="38987643"/>
        <c:axId val="15344468"/>
      </c:lineChart>
      <c:catAx>
        <c:axId val="38987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Reaction Time (sec0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44468"/>
        <c:crosses val="autoZero"/>
        <c:auto val="1"/>
        <c:lblOffset val="100"/>
        <c:noMultiLvlLbl val="0"/>
      </c:catAx>
      <c:valAx>
        <c:axId val="1534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7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4">
      <selection activeCell="H35" sqref="H35"/>
    </sheetView>
  </sheetViews>
  <sheetFormatPr defaultColWidth="9.140625" defaultRowHeight="12.75"/>
  <cols>
    <col min="1" max="14" width="9.57421875" style="0" customWidth="1"/>
  </cols>
  <sheetData>
    <row r="1" spans="2:14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6</v>
      </c>
      <c r="J1" t="s">
        <v>6</v>
      </c>
      <c r="K1" t="s">
        <v>7</v>
      </c>
      <c r="L1" t="s">
        <v>8</v>
      </c>
      <c r="M1" t="s">
        <v>9</v>
      </c>
      <c r="N1" t="s">
        <v>10</v>
      </c>
    </row>
    <row r="2" spans="3:14" ht="12.75">
      <c r="C2" t="s">
        <v>11</v>
      </c>
      <c r="D2" t="s">
        <v>12</v>
      </c>
      <c r="E2" t="s">
        <v>13</v>
      </c>
      <c r="G2" t="s">
        <v>14</v>
      </c>
      <c r="H2">
        <v>1</v>
      </c>
      <c r="I2">
        <v>2</v>
      </c>
      <c r="J2">
        <v>3</v>
      </c>
      <c r="L2" t="s">
        <v>15</v>
      </c>
      <c r="N2" t="s">
        <v>16</v>
      </c>
    </row>
    <row r="4" spans="1:14" ht="12.75">
      <c r="A4">
        <f>A3+1</f>
        <v>1</v>
      </c>
      <c r="B4" t="s">
        <v>37</v>
      </c>
      <c r="C4">
        <v>1.47</v>
      </c>
      <c r="D4">
        <v>40</v>
      </c>
      <c r="E4" t="s">
        <v>22</v>
      </c>
      <c r="F4">
        <v>13</v>
      </c>
      <c r="G4" t="s">
        <v>28</v>
      </c>
      <c r="H4">
        <v>9</v>
      </c>
      <c r="I4">
        <v>7</v>
      </c>
      <c r="J4">
        <v>7</v>
      </c>
      <c r="K4" s="2">
        <f>AVERAGE(H4:J4)</f>
        <v>7.666666666666667</v>
      </c>
      <c r="L4" s="1">
        <f>SQRT(2*K4/981)</f>
        <v>0.12502123502945753</v>
      </c>
      <c r="M4" t="s">
        <v>20</v>
      </c>
      <c r="N4">
        <v>72</v>
      </c>
    </row>
    <row r="5" spans="1:14" ht="12.75">
      <c r="A5">
        <f>A4+1</f>
        <v>2</v>
      </c>
      <c r="B5" t="s">
        <v>36</v>
      </c>
      <c r="C5">
        <v>1.7</v>
      </c>
      <c r="D5">
        <v>55</v>
      </c>
      <c r="E5" t="s">
        <v>22</v>
      </c>
      <c r="F5">
        <v>13</v>
      </c>
      <c r="G5" t="s">
        <v>28</v>
      </c>
      <c r="H5">
        <v>10</v>
      </c>
      <c r="I5">
        <v>9</v>
      </c>
      <c r="J5">
        <v>8</v>
      </c>
      <c r="K5" s="2">
        <f>AVERAGE(H5:J5)</f>
        <v>9</v>
      </c>
      <c r="L5" s="1">
        <f>SQRT(2*K5/981)</f>
        <v>0.13545709229571928</v>
      </c>
      <c r="M5" t="s">
        <v>23</v>
      </c>
      <c r="N5">
        <v>72</v>
      </c>
    </row>
    <row r="6" spans="1:14" ht="12.75">
      <c r="A6">
        <f>A5+1</f>
        <v>3</v>
      </c>
      <c r="B6" t="s">
        <v>31</v>
      </c>
      <c r="C6">
        <v>1.4</v>
      </c>
      <c r="D6">
        <v>43</v>
      </c>
      <c r="E6" t="s">
        <v>25</v>
      </c>
      <c r="F6">
        <v>13</v>
      </c>
      <c r="G6" t="s">
        <v>19</v>
      </c>
      <c r="H6">
        <v>15</v>
      </c>
      <c r="I6">
        <v>13</v>
      </c>
      <c r="J6">
        <v>9</v>
      </c>
      <c r="K6" s="2">
        <f>AVERAGE(H6:J6)</f>
        <v>12.333333333333334</v>
      </c>
      <c r="L6" s="1">
        <f>SQRT(2*K6/981)</f>
        <v>0.1585698914217683</v>
      </c>
      <c r="M6" t="s">
        <v>20</v>
      </c>
      <c r="N6">
        <v>84</v>
      </c>
    </row>
    <row r="7" spans="1:14" ht="12.75">
      <c r="A7">
        <f>A6+1</f>
        <v>4</v>
      </c>
      <c r="B7" t="s">
        <v>38</v>
      </c>
      <c r="C7">
        <v>1.39</v>
      </c>
      <c r="D7">
        <v>37</v>
      </c>
      <c r="E7" t="s">
        <v>27</v>
      </c>
      <c r="F7">
        <v>13</v>
      </c>
      <c r="G7" t="s">
        <v>19</v>
      </c>
      <c r="H7">
        <v>9</v>
      </c>
      <c r="I7">
        <v>7</v>
      </c>
      <c r="J7">
        <v>6</v>
      </c>
      <c r="K7" s="2">
        <f>AVERAGE(H7:J7)</f>
        <v>7.333333333333333</v>
      </c>
      <c r="L7" s="1">
        <f>SQRT(2*K7/981)</f>
        <v>0.12227317999897123</v>
      </c>
      <c r="M7" t="s">
        <v>20</v>
      </c>
      <c r="N7">
        <v>82</v>
      </c>
    </row>
    <row r="8" spans="1:14" ht="12.75">
      <c r="A8">
        <f>A7+1</f>
        <v>5</v>
      </c>
      <c r="B8" t="s">
        <v>26</v>
      </c>
      <c r="C8">
        <v>1.42</v>
      </c>
      <c r="D8">
        <v>38</v>
      </c>
      <c r="E8" t="s">
        <v>27</v>
      </c>
      <c r="F8">
        <v>14</v>
      </c>
      <c r="G8" t="s">
        <v>28</v>
      </c>
      <c r="H8">
        <v>12</v>
      </c>
      <c r="I8">
        <v>11</v>
      </c>
      <c r="J8">
        <v>12</v>
      </c>
      <c r="K8" s="2">
        <f>AVERAGE(H8:J8)</f>
        <v>11.666666666666666</v>
      </c>
      <c r="L8" s="1">
        <f>SQRT(2*K8/981)</f>
        <v>0.15422468396158673</v>
      </c>
      <c r="M8" t="s">
        <v>20</v>
      </c>
      <c r="N8">
        <v>78</v>
      </c>
    </row>
    <row r="9" spans="1:14" ht="12.75">
      <c r="A9">
        <f>A8+1</f>
        <v>6</v>
      </c>
      <c r="B9" t="s">
        <v>39</v>
      </c>
      <c r="C9">
        <v>1.67</v>
      </c>
      <c r="D9">
        <v>56</v>
      </c>
      <c r="E9" t="s">
        <v>25</v>
      </c>
      <c r="F9">
        <v>14</v>
      </c>
      <c r="G9" t="s">
        <v>28</v>
      </c>
      <c r="H9">
        <v>9</v>
      </c>
      <c r="I9">
        <v>7</v>
      </c>
      <c r="J9">
        <v>8</v>
      </c>
      <c r="K9" s="2">
        <f>AVERAGE(H9:J9)</f>
        <v>8</v>
      </c>
      <c r="L9" s="1">
        <f>SQRT(2*K9/981)</f>
        <v>0.1277101713628202</v>
      </c>
      <c r="M9" t="s">
        <v>23</v>
      </c>
      <c r="N9">
        <v>68</v>
      </c>
    </row>
    <row r="10" spans="1:14" ht="12.75">
      <c r="A10">
        <v>1</v>
      </c>
      <c r="B10" t="s">
        <v>17</v>
      </c>
      <c r="C10">
        <v>1.45</v>
      </c>
      <c r="D10">
        <v>46</v>
      </c>
      <c r="E10" t="s">
        <v>18</v>
      </c>
      <c r="F10">
        <v>14</v>
      </c>
      <c r="G10" t="s">
        <v>19</v>
      </c>
      <c r="H10">
        <v>11</v>
      </c>
      <c r="I10">
        <v>14</v>
      </c>
      <c r="J10">
        <v>11</v>
      </c>
      <c r="K10" s="2">
        <f>AVERAGE(H10:J10)</f>
        <v>12</v>
      </c>
      <c r="L10" s="1">
        <f>SQRT(2*K10/981)</f>
        <v>0.15641237740115502</v>
      </c>
      <c r="M10" t="s">
        <v>20</v>
      </c>
      <c r="N10">
        <v>80</v>
      </c>
    </row>
    <row r="11" spans="1:14" ht="12.75">
      <c r="A11">
        <f>A10+1</f>
        <v>2</v>
      </c>
      <c r="B11" t="s">
        <v>24</v>
      </c>
      <c r="C11">
        <v>1.54</v>
      </c>
      <c r="D11">
        <v>49</v>
      </c>
      <c r="E11" t="s">
        <v>25</v>
      </c>
      <c r="F11">
        <v>14</v>
      </c>
      <c r="G11" t="s">
        <v>19</v>
      </c>
      <c r="H11">
        <v>15</v>
      </c>
      <c r="I11">
        <v>13</v>
      </c>
      <c r="J11">
        <v>9</v>
      </c>
      <c r="K11" s="2">
        <f>AVERAGE(H11:J11)</f>
        <v>12.333333333333334</v>
      </c>
      <c r="L11" s="1">
        <f>SQRT(2*K11/981)</f>
        <v>0.1585698914217683</v>
      </c>
      <c r="M11" t="s">
        <v>20</v>
      </c>
      <c r="N11">
        <v>74</v>
      </c>
    </row>
    <row r="12" spans="1:14" ht="12.75">
      <c r="A12">
        <f>A11+1</f>
        <v>3</v>
      </c>
      <c r="B12" t="s">
        <v>32</v>
      </c>
      <c r="C12">
        <v>1.51</v>
      </c>
      <c r="D12">
        <v>38</v>
      </c>
      <c r="E12" t="s">
        <v>22</v>
      </c>
      <c r="F12">
        <v>14</v>
      </c>
      <c r="G12" t="s">
        <v>19</v>
      </c>
      <c r="H12">
        <v>12</v>
      </c>
      <c r="I12">
        <v>12</v>
      </c>
      <c r="J12">
        <v>11</v>
      </c>
      <c r="K12" s="2">
        <f>AVERAGE(H12:J12)</f>
        <v>11.666666666666666</v>
      </c>
      <c r="L12" s="1">
        <f>SQRT(2*K12/981)</f>
        <v>0.15422468396158673</v>
      </c>
      <c r="M12" t="s">
        <v>20</v>
      </c>
      <c r="N12">
        <v>80</v>
      </c>
    </row>
    <row r="13" spans="1:14" ht="12.75">
      <c r="A13">
        <f>A12+1</f>
        <v>4</v>
      </c>
      <c r="B13" t="s">
        <v>33</v>
      </c>
      <c r="C13">
        <v>1.42</v>
      </c>
      <c r="D13">
        <v>46</v>
      </c>
      <c r="E13" t="s">
        <v>22</v>
      </c>
      <c r="F13">
        <v>14</v>
      </c>
      <c r="G13" t="s">
        <v>19</v>
      </c>
      <c r="H13">
        <v>12</v>
      </c>
      <c r="I13">
        <v>12</v>
      </c>
      <c r="J13">
        <v>10</v>
      </c>
      <c r="K13" s="2">
        <f>AVERAGE(H13:J13)</f>
        <v>11.333333333333334</v>
      </c>
      <c r="L13" s="1">
        <f>SQRT(2*K13/981)</f>
        <v>0.1520055080640872</v>
      </c>
      <c r="M13" t="s">
        <v>20</v>
      </c>
      <c r="N13">
        <v>80</v>
      </c>
    </row>
    <row r="14" spans="1:14" ht="12.75">
      <c r="A14">
        <f>A13+1</f>
        <v>5</v>
      </c>
      <c r="B14" t="s">
        <v>21</v>
      </c>
      <c r="C14">
        <v>1.53</v>
      </c>
      <c r="D14">
        <v>51</v>
      </c>
      <c r="E14" t="s">
        <v>22</v>
      </c>
      <c r="F14">
        <v>14</v>
      </c>
      <c r="G14" t="s">
        <v>19</v>
      </c>
      <c r="H14">
        <v>11</v>
      </c>
      <c r="I14">
        <v>10</v>
      </c>
      <c r="J14">
        <v>10</v>
      </c>
      <c r="K14" s="2">
        <f>AVERAGE(H14:J14)</f>
        <v>10.333333333333334</v>
      </c>
      <c r="L14" s="1">
        <f>SQRT(2*K14/981)</f>
        <v>0.1451445434666118</v>
      </c>
      <c r="M14" t="s">
        <v>23</v>
      </c>
      <c r="N14">
        <v>70</v>
      </c>
    </row>
    <row r="15" spans="1:14" ht="12.75">
      <c r="A15">
        <f>A14+1</f>
        <v>6</v>
      </c>
      <c r="B15" t="s">
        <v>29</v>
      </c>
      <c r="C15">
        <v>1.53</v>
      </c>
      <c r="D15">
        <v>45</v>
      </c>
      <c r="E15" t="s">
        <v>25</v>
      </c>
      <c r="F15">
        <v>14</v>
      </c>
      <c r="G15" t="s">
        <v>19</v>
      </c>
      <c r="H15">
        <v>13</v>
      </c>
      <c r="I15">
        <v>14</v>
      </c>
      <c r="J15">
        <v>10</v>
      </c>
      <c r="K15" s="2">
        <f>AVERAGE(H15:J15)</f>
        <v>12.333333333333334</v>
      </c>
      <c r="L15" s="1">
        <f>SQRT(2*K15/981)</f>
        <v>0.1585698914217683</v>
      </c>
      <c r="M15" t="s">
        <v>23</v>
      </c>
      <c r="N15">
        <v>74</v>
      </c>
    </row>
    <row r="16" spans="1:14" ht="12.75">
      <c r="A16">
        <f>A15+1</f>
        <v>7</v>
      </c>
      <c r="B16" t="s">
        <v>30</v>
      </c>
      <c r="C16">
        <v>1.72</v>
      </c>
      <c r="D16">
        <v>56</v>
      </c>
      <c r="E16" t="s">
        <v>25</v>
      </c>
      <c r="F16">
        <v>14</v>
      </c>
      <c r="G16" t="s">
        <v>19</v>
      </c>
      <c r="H16">
        <v>12</v>
      </c>
      <c r="I16">
        <v>12</v>
      </c>
      <c r="J16">
        <v>9</v>
      </c>
      <c r="K16" s="2">
        <f>AVERAGE(H16:J16)</f>
        <v>11</v>
      </c>
      <c r="L16" s="1">
        <f>SQRT(2*K16/981)</f>
        <v>0.14975345011248067</v>
      </c>
      <c r="M16" t="s">
        <v>23</v>
      </c>
      <c r="N16">
        <v>70</v>
      </c>
    </row>
    <row r="17" spans="1:14" ht="12.75">
      <c r="A17">
        <f>A16+1</f>
        <v>8</v>
      </c>
      <c r="B17" t="s">
        <v>34</v>
      </c>
      <c r="C17">
        <v>1.69</v>
      </c>
      <c r="D17">
        <v>60</v>
      </c>
      <c r="E17" t="s">
        <v>25</v>
      </c>
      <c r="F17">
        <v>14</v>
      </c>
      <c r="G17" t="s">
        <v>19</v>
      </c>
      <c r="H17">
        <v>15</v>
      </c>
      <c r="I17">
        <v>14</v>
      </c>
      <c r="J17">
        <v>10</v>
      </c>
      <c r="K17" s="2">
        <f>AVERAGE(H17:J17)</f>
        <v>13</v>
      </c>
      <c r="L17" s="1">
        <f>SQRT(2*K17/981)</f>
        <v>0.16279916396582464</v>
      </c>
      <c r="M17" t="s">
        <v>23</v>
      </c>
      <c r="N17">
        <v>76</v>
      </c>
    </row>
    <row r="18" spans="1:14" ht="12.75">
      <c r="A18">
        <f>A17+1</f>
        <v>9</v>
      </c>
      <c r="B18" t="s">
        <v>35</v>
      </c>
      <c r="C18">
        <v>1.54</v>
      </c>
      <c r="D18">
        <v>51</v>
      </c>
      <c r="E18" t="s">
        <v>22</v>
      </c>
      <c r="F18">
        <v>14</v>
      </c>
      <c r="G18" t="s">
        <v>19</v>
      </c>
      <c r="H18">
        <v>13</v>
      </c>
      <c r="I18">
        <v>13</v>
      </c>
      <c r="J18">
        <v>11</v>
      </c>
      <c r="K18" s="2">
        <f>AVERAGE(H18:J18)</f>
        <v>12.333333333333334</v>
      </c>
      <c r="L18" s="1">
        <f>SQRT(2*K18/981)</f>
        <v>0.1585698914217683</v>
      </c>
      <c r="M18" t="s">
        <v>23</v>
      </c>
      <c r="N18">
        <v>78</v>
      </c>
    </row>
    <row r="19" spans="1:14" ht="12.75">
      <c r="A19">
        <f>A18+1</f>
        <v>10</v>
      </c>
      <c r="B19" t="s">
        <v>42</v>
      </c>
      <c r="C19">
        <v>1.75</v>
      </c>
      <c r="D19">
        <v>79</v>
      </c>
      <c r="E19" t="s">
        <v>22</v>
      </c>
      <c r="F19">
        <v>18</v>
      </c>
      <c r="G19" t="s">
        <v>19</v>
      </c>
      <c r="H19">
        <v>11</v>
      </c>
      <c r="I19">
        <v>13</v>
      </c>
      <c r="J19">
        <v>6</v>
      </c>
      <c r="K19" s="2">
        <f>AVERAGE(H19:J19)</f>
        <v>10</v>
      </c>
      <c r="L19" s="1">
        <f>SQRT(2*K19/981)</f>
        <v>0.14278431229270644</v>
      </c>
      <c r="M19" t="s">
        <v>23</v>
      </c>
      <c r="N19">
        <v>66</v>
      </c>
    </row>
    <row r="20" spans="1:14" ht="12.75">
      <c r="A20">
        <f>A19+1</f>
        <v>11</v>
      </c>
      <c r="B20" t="s">
        <v>49</v>
      </c>
      <c r="C20">
        <v>1.78</v>
      </c>
      <c r="D20">
        <v>65</v>
      </c>
      <c r="E20" t="s">
        <v>25</v>
      </c>
      <c r="F20">
        <v>18</v>
      </c>
      <c r="G20" t="s">
        <v>19</v>
      </c>
      <c r="H20">
        <v>14</v>
      </c>
      <c r="I20">
        <v>9</v>
      </c>
      <c r="J20">
        <v>12</v>
      </c>
      <c r="K20" s="2">
        <f>AVERAGE(H20:J20)</f>
        <v>11.666666666666666</v>
      </c>
      <c r="L20" s="1">
        <f>SQRT(2*K20/981)</f>
        <v>0.15422468396158673</v>
      </c>
      <c r="M20" t="s">
        <v>23</v>
      </c>
      <c r="N20">
        <v>66</v>
      </c>
    </row>
    <row r="21" spans="1:14" ht="12.75">
      <c r="A21">
        <f>A20+1</f>
        <v>12</v>
      </c>
      <c r="B21" t="s">
        <v>54</v>
      </c>
      <c r="C21">
        <v>1.7</v>
      </c>
      <c r="D21">
        <v>57</v>
      </c>
      <c r="E21" t="s">
        <v>18</v>
      </c>
      <c r="F21">
        <v>27</v>
      </c>
      <c r="G21" t="s">
        <v>28</v>
      </c>
      <c r="H21">
        <v>12</v>
      </c>
      <c r="I21">
        <v>9</v>
      </c>
      <c r="J21">
        <v>11</v>
      </c>
      <c r="K21" s="2">
        <f>AVERAGE(H21:J21)</f>
        <v>10.666666666666666</v>
      </c>
      <c r="L21" s="1">
        <f>SQRT(2*K21/981)</f>
        <v>0.14746700362915494</v>
      </c>
      <c r="M21" t="s">
        <v>20</v>
      </c>
      <c r="N21">
        <v>64</v>
      </c>
    </row>
    <row r="22" spans="1:14" ht="12.75">
      <c r="A22">
        <f>A21+1</f>
        <v>13</v>
      </c>
      <c r="B22" t="s">
        <v>50</v>
      </c>
      <c r="C22">
        <v>1.83</v>
      </c>
      <c r="D22">
        <v>72</v>
      </c>
      <c r="E22" t="s">
        <v>22</v>
      </c>
      <c r="F22">
        <v>33</v>
      </c>
      <c r="G22" t="s">
        <v>19</v>
      </c>
      <c r="H22">
        <v>17</v>
      </c>
      <c r="I22">
        <v>18</v>
      </c>
      <c r="J22">
        <v>7</v>
      </c>
      <c r="K22" s="2">
        <f>AVERAGE(H22:J22)</f>
        <v>14</v>
      </c>
      <c r="L22" s="1">
        <f>SQRT(2*K22/981)</f>
        <v>0.1689446766597325</v>
      </c>
      <c r="M22" t="s">
        <v>23</v>
      </c>
      <c r="N22">
        <v>72</v>
      </c>
    </row>
    <row r="23" spans="1:14" ht="12.75">
      <c r="A23">
        <f>A22+1</f>
        <v>14</v>
      </c>
      <c r="B23" t="s">
        <v>45</v>
      </c>
      <c r="C23">
        <v>1.66</v>
      </c>
      <c r="D23">
        <v>60</v>
      </c>
      <c r="E23" t="s">
        <v>22</v>
      </c>
      <c r="F23">
        <v>35</v>
      </c>
      <c r="G23" t="s">
        <v>46</v>
      </c>
      <c r="H23">
        <v>14</v>
      </c>
      <c r="I23">
        <v>11</v>
      </c>
      <c r="J23">
        <v>8</v>
      </c>
      <c r="K23" s="2">
        <f>AVERAGE(H23:J23)</f>
        <v>11</v>
      </c>
      <c r="L23" s="1">
        <f>SQRT(2*K23/981)</f>
        <v>0.14975345011248067</v>
      </c>
      <c r="M23" t="s">
        <v>23</v>
      </c>
      <c r="N23">
        <v>76</v>
      </c>
    </row>
    <row r="24" spans="1:14" ht="12.75">
      <c r="A24">
        <f>A23+1</f>
        <v>15</v>
      </c>
      <c r="B24" t="s">
        <v>48</v>
      </c>
      <c r="C24">
        <v>1.78</v>
      </c>
      <c r="D24">
        <v>58</v>
      </c>
      <c r="E24" t="s">
        <v>25</v>
      </c>
      <c r="F24">
        <v>35</v>
      </c>
      <c r="G24" t="s">
        <v>19</v>
      </c>
      <c r="H24">
        <v>19</v>
      </c>
      <c r="I24">
        <v>15</v>
      </c>
      <c r="J24">
        <v>13</v>
      </c>
      <c r="K24" s="2">
        <f>AVERAGE(H24:J24)</f>
        <v>15.666666666666666</v>
      </c>
      <c r="L24" s="1">
        <f>SQRT(2*K24/981)</f>
        <v>0.17871820578164876</v>
      </c>
      <c r="M24" t="s">
        <v>20</v>
      </c>
      <c r="N24">
        <v>74</v>
      </c>
    </row>
    <row r="25" spans="1:14" ht="12.75">
      <c r="A25">
        <f>A24+1</f>
        <v>16</v>
      </c>
      <c r="B25" t="s">
        <v>52</v>
      </c>
      <c r="C25">
        <v>1.9</v>
      </c>
      <c r="D25">
        <v>118</v>
      </c>
      <c r="E25" t="s">
        <v>18</v>
      </c>
      <c r="F25">
        <v>35</v>
      </c>
      <c r="G25" t="s">
        <v>19</v>
      </c>
      <c r="H25">
        <v>15</v>
      </c>
      <c r="I25">
        <v>17</v>
      </c>
      <c r="J25">
        <v>10</v>
      </c>
      <c r="K25" s="2">
        <f>AVERAGE(H25:J25)</f>
        <v>14</v>
      </c>
      <c r="L25" s="1">
        <f>SQRT(2*K25/981)</f>
        <v>0.1689446766597325</v>
      </c>
      <c r="M25" t="s">
        <v>23</v>
      </c>
      <c r="N25">
        <v>80</v>
      </c>
    </row>
    <row r="26" spans="1:14" ht="12.75">
      <c r="A26">
        <f>A25+1</f>
        <v>17</v>
      </c>
      <c r="B26" t="s">
        <v>44</v>
      </c>
      <c r="C26">
        <v>1.57</v>
      </c>
      <c r="D26">
        <v>53</v>
      </c>
      <c r="E26" t="s">
        <v>18</v>
      </c>
      <c r="F26">
        <v>36</v>
      </c>
      <c r="G26" t="s">
        <v>19</v>
      </c>
      <c r="H26">
        <v>16</v>
      </c>
      <c r="I26">
        <v>10</v>
      </c>
      <c r="J26">
        <v>14</v>
      </c>
      <c r="K26" s="2">
        <f>AVERAGE(H26:J26)</f>
        <v>13.333333333333334</v>
      </c>
      <c r="L26" s="1">
        <f>SQRT(2*K26/981)</f>
        <v>0.16487312227649933</v>
      </c>
      <c r="M26" t="s">
        <v>20</v>
      </c>
      <c r="N26">
        <v>78</v>
      </c>
    </row>
    <row r="27" spans="1:14" ht="12.75">
      <c r="A27">
        <f>A26+1</f>
        <v>18</v>
      </c>
      <c r="B27" t="s">
        <v>21</v>
      </c>
      <c r="C27">
        <v>1.75</v>
      </c>
      <c r="D27">
        <v>79</v>
      </c>
      <c r="E27" t="s">
        <v>22</v>
      </c>
      <c r="F27">
        <v>38</v>
      </c>
      <c r="G27" t="s">
        <v>28</v>
      </c>
      <c r="H27">
        <v>18</v>
      </c>
      <c r="I27">
        <v>11</v>
      </c>
      <c r="J27">
        <v>20</v>
      </c>
      <c r="K27" s="2">
        <f>AVERAGE(H27:J27)</f>
        <v>16.333333333333332</v>
      </c>
      <c r="L27" s="1">
        <f>SQRT(2*K27/981)</f>
        <v>0.18248110696801417</v>
      </c>
      <c r="M27" t="s">
        <v>23</v>
      </c>
      <c r="N27">
        <v>80</v>
      </c>
    </row>
    <row r="28" spans="1:14" ht="12.75">
      <c r="A28">
        <f>A27+1</f>
        <v>19</v>
      </c>
      <c r="B28" t="s">
        <v>51</v>
      </c>
      <c r="C28">
        <v>1.77</v>
      </c>
      <c r="D28">
        <v>75</v>
      </c>
      <c r="E28" t="s">
        <v>25</v>
      </c>
      <c r="F28">
        <v>42</v>
      </c>
      <c r="G28" t="s">
        <v>19</v>
      </c>
      <c r="H28">
        <v>14</v>
      </c>
      <c r="I28">
        <v>12</v>
      </c>
      <c r="J28">
        <v>15</v>
      </c>
      <c r="K28" s="2">
        <f>AVERAGE(H28:J28)</f>
        <v>13.666666666666666</v>
      </c>
      <c r="L28" s="1">
        <f>SQRT(2*K28/981)</f>
        <v>0.16692131412863825</v>
      </c>
      <c r="M28" t="s">
        <v>23</v>
      </c>
      <c r="N28">
        <v>76</v>
      </c>
    </row>
    <row r="29" spans="1:14" ht="12.75">
      <c r="A29">
        <f>A28+1</f>
        <v>20</v>
      </c>
      <c r="B29" t="s">
        <v>53</v>
      </c>
      <c r="C29">
        <v>1.92</v>
      </c>
      <c r="D29">
        <v>100</v>
      </c>
      <c r="E29" t="s">
        <v>22</v>
      </c>
      <c r="F29">
        <v>42</v>
      </c>
      <c r="G29" t="s">
        <v>19</v>
      </c>
      <c r="H29">
        <v>18</v>
      </c>
      <c r="I29">
        <v>19</v>
      </c>
      <c r="J29">
        <v>17</v>
      </c>
      <c r="K29" s="2">
        <f>AVERAGE(H29:J29)</f>
        <v>18</v>
      </c>
      <c r="L29" s="1">
        <f>SQRT(2*K29/981)</f>
        <v>0.19156525704423027</v>
      </c>
      <c r="M29" t="s">
        <v>23</v>
      </c>
      <c r="N29">
        <v>82</v>
      </c>
    </row>
    <row r="30" spans="1:14" ht="12.75">
      <c r="A30">
        <f>A29+1</f>
        <v>21</v>
      </c>
      <c r="B30" t="s">
        <v>40</v>
      </c>
      <c r="C30">
        <v>1.8</v>
      </c>
      <c r="D30">
        <v>96</v>
      </c>
      <c r="E30" t="s">
        <v>22</v>
      </c>
      <c r="F30">
        <v>43</v>
      </c>
      <c r="G30" t="s">
        <v>19</v>
      </c>
      <c r="H30">
        <v>22</v>
      </c>
      <c r="I30">
        <v>11</v>
      </c>
      <c r="J30">
        <v>13</v>
      </c>
      <c r="K30" s="2">
        <f>AVERAGE(H30:J30)</f>
        <v>15.333333333333334</v>
      </c>
      <c r="L30" s="1">
        <f>SQRT(2*K30/981)</f>
        <v>0.17680672616329313</v>
      </c>
      <c r="M30" t="s">
        <v>23</v>
      </c>
      <c r="N30">
        <v>78</v>
      </c>
    </row>
    <row r="31" spans="1:14" ht="12.75">
      <c r="A31">
        <f>A30+1</f>
        <v>22</v>
      </c>
      <c r="B31" t="s">
        <v>47</v>
      </c>
      <c r="C31">
        <v>1.66</v>
      </c>
      <c r="D31">
        <v>59</v>
      </c>
      <c r="E31" t="s">
        <v>22</v>
      </c>
      <c r="F31">
        <v>45</v>
      </c>
      <c r="G31" t="s">
        <v>46</v>
      </c>
      <c r="H31">
        <v>15</v>
      </c>
      <c r="I31">
        <v>26</v>
      </c>
      <c r="J31">
        <v>19</v>
      </c>
      <c r="K31" s="2">
        <f>AVERAGE(H31:J31)</f>
        <v>20</v>
      </c>
      <c r="L31" s="1">
        <f>SQRT(2*K31/981)</f>
        <v>0.2019275109384609</v>
      </c>
      <c r="M31" t="s">
        <v>23</v>
      </c>
      <c r="N31">
        <v>80</v>
      </c>
    </row>
    <row r="32" spans="1:14" ht="12.75">
      <c r="A32">
        <f>A31+1</f>
        <v>23</v>
      </c>
      <c r="B32" t="s">
        <v>43</v>
      </c>
      <c r="C32">
        <v>1.64</v>
      </c>
      <c r="D32">
        <v>55</v>
      </c>
      <c r="E32" t="s">
        <v>22</v>
      </c>
      <c r="F32">
        <v>45</v>
      </c>
      <c r="G32" t="s">
        <v>19</v>
      </c>
      <c r="H32">
        <v>23</v>
      </c>
      <c r="I32">
        <v>18</v>
      </c>
      <c r="J32">
        <v>12</v>
      </c>
      <c r="K32" s="2">
        <f>AVERAGE(H32:J32)</f>
        <v>17.666666666666668</v>
      </c>
      <c r="L32" s="1">
        <f>SQRT(2*K32/981)</f>
        <v>0.18978321592067088</v>
      </c>
      <c r="M32" t="s">
        <v>20</v>
      </c>
      <c r="N32">
        <v>82</v>
      </c>
    </row>
    <row r="33" spans="1:14" ht="12.75">
      <c r="A33">
        <f>A32+1</f>
        <v>24</v>
      </c>
      <c r="B33" t="s">
        <v>41</v>
      </c>
      <c r="C33">
        <v>1.82</v>
      </c>
      <c r="D33">
        <v>94</v>
      </c>
      <c r="E33" t="s">
        <v>25</v>
      </c>
      <c r="F33">
        <v>54</v>
      </c>
      <c r="G33" t="s">
        <v>19</v>
      </c>
      <c r="H33">
        <v>22</v>
      </c>
      <c r="I33">
        <v>22</v>
      </c>
      <c r="J33">
        <v>20</v>
      </c>
      <c r="K33" s="2">
        <f>AVERAGE(H33:J33)</f>
        <v>21.333333333333332</v>
      </c>
      <c r="L33" s="1">
        <f>SQRT(2*K33/981)</f>
        <v>0.20854983653487333</v>
      </c>
      <c r="M33" t="s">
        <v>23</v>
      </c>
      <c r="N33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Francis Xavier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MacKinnon</dc:creator>
  <cp:keywords/>
  <dc:description/>
  <cp:lastModifiedBy>R. MacKinnon</cp:lastModifiedBy>
  <dcterms:created xsi:type="dcterms:W3CDTF">2000-10-25T00:10:04Z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