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00" yWindow="65521" windowWidth="5355" windowHeight="6510" activeTab="0"/>
  </bookViews>
  <sheets>
    <sheet name="Employee List" sheetId="1" r:id="rId1"/>
  </sheets>
  <definedNames>
    <definedName name="CRITERIA" localSheetId="0">'Employee List'!$A$17:$G$18</definedName>
    <definedName name="DATABASE">'Employee List'!$A$1:$G$15</definedName>
  </definedNames>
  <calcPr fullCalcOnLoad="1"/>
</workbook>
</file>

<file path=xl/sharedStrings.xml><?xml version="1.0" encoding="utf-8"?>
<sst xmlns="http://schemas.openxmlformats.org/spreadsheetml/2006/main" count="76" uniqueCount="36">
  <si>
    <t>Name</t>
  </si>
  <si>
    <t>Location</t>
  </si>
  <si>
    <t>Title</t>
  </si>
  <si>
    <t>Gender</t>
  </si>
  <si>
    <t>Service</t>
  </si>
  <si>
    <t>Hire Date</t>
  </si>
  <si>
    <t>Salary</t>
  </si>
  <si>
    <t>Adams</t>
  </si>
  <si>
    <t>Atlanta</t>
  </si>
  <si>
    <t>Trainee</t>
  </si>
  <si>
    <t>M</t>
  </si>
  <si>
    <t>Adamson</t>
  </si>
  <si>
    <t>Chicago</t>
  </si>
  <si>
    <t>Manager</t>
  </si>
  <si>
    <t>F</t>
  </si>
  <si>
    <t>Brown</t>
  </si>
  <si>
    <t>Charles</t>
  </si>
  <si>
    <t>Boston</t>
  </si>
  <si>
    <t>Account Rep</t>
  </si>
  <si>
    <t>Coulter</t>
  </si>
  <si>
    <t>Elofson</t>
  </si>
  <si>
    <t>Miami</t>
  </si>
  <si>
    <t>Gillenson</t>
  </si>
  <si>
    <t>James</t>
  </si>
  <si>
    <t>Johnson</t>
  </si>
  <si>
    <t>Manin</t>
  </si>
  <si>
    <t>Marder</t>
  </si>
  <si>
    <t>Milgrom</t>
  </si>
  <si>
    <t>Rubin</t>
  </si>
  <si>
    <t>Smith</t>
  </si>
  <si>
    <t>Summary Statistics</t>
  </si>
  <si>
    <t>Average Salary</t>
  </si>
  <si>
    <t>Maximum Salary</t>
  </si>
  <si>
    <t>Minimum Salary</t>
  </si>
  <si>
    <t>Total Salary</t>
  </si>
  <si>
    <t>Number of Employees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</si>
</sst>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MS Sans Serif"/>
      <family val="0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5" fontId="4" fillId="0" borderId="0" xfId="0" applyNumberFormat="1" applyFont="1" applyAlignment="1">
      <alignment horizontal="center"/>
    </xf>
    <xf numFmtId="5" fontId="0" fillId="0" borderId="0" xfId="17" applyNumberFormat="1" applyAlignment="1">
      <alignment/>
    </xf>
    <xf numFmtId="14" fontId="0" fillId="0" borderId="0" xfId="0" applyNumberFormat="1" applyAlignment="1">
      <alignment/>
    </xf>
    <xf numFmtId="14" fontId="4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14" fontId="1" fillId="2" borderId="1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Continuous"/>
    </xf>
    <xf numFmtId="14" fontId="0" fillId="0" borderId="0" xfId="0" applyNumberFormat="1" applyFont="1" applyAlignment="1">
      <alignment horizontal="centerContinuous"/>
    </xf>
    <xf numFmtId="165" fontId="0" fillId="0" borderId="0" xfId="0" applyNumberFormat="1" applyFont="1" applyAlignment="1">
      <alignment/>
    </xf>
    <xf numFmtId="0" fontId="7" fillId="3" borderId="1" xfId="0" applyFont="1" applyFill="1" applyBorder="1" applyAlignment="1">
      <alignment horizontal="center"/>
    </xf>
    <xf numFmtId="14" fontId="7" fillId="3" borderId="1" xfId="0" applyNumberFormat="1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164" fontId="6" fillId="0" borderId="0" xfId="0" applyNumberFormat="1" applyFont="1" applyBorder="1" applyAlignment="1">
      <alignment/>
    </xf>
    <xf numFmtId="14" fontId="6" fillId="0" borderId="0" xfId="0" applyNumberFormat="1" applyFont="1" applyBorder="1" applyAlignment="1">
      <alignment/>
    </xf>
    <xf numFmtId="165" fontId="6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/>
    </xf>
    <xf numFmtId="14" fontId="5" fillId="0" borderId="0" xfId="0" applyNumberFormat="1" applyFont="1" applyBorder="1" applyAlignment="1">
      <alignment/>
    </xf>
    <xf numFmtId="165" fontId="5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 topLeftCell="A1">
      <selection activeCell="J1" sqref="J1"/>
    </sheetView>
  </sheetViews>
  <sheetFormatPr defaultColWidth="9.140625" defaultRowHeight="12.75"/>
  <cols>
    <col min="3" max="3" width="11.421875" style="0" customWidth="1"/>
    <col min="4" max="4" width="11.421875" style="4" customWidth="1"/>
    <col min="5" max="5" width="9.28125" style="0" customWidth="1"/>
  </cols>
  <sheetData>
    <row r="1" spans="1:7" ht="13.5" thickBot="1">
      <c r="A1" s="13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4" t="s">
        <v>5</v>
      </c>
      <c r="G1" s="13" t="s">
        <v>6</v>
      </c>
    </row>
    <row r="2" spans="1:7" ht="12.75">
      <c r="A2" s="15" t="s">
        <v>7</v>
      </c>
      <c r="B2" s="15" t="s">
        <v>8</v>
      </c>
      <c r="C2" s="15" t="s">
        <v>9</v>
      </c>
      <c r="D2" s="16" t="s">
        <v>10</v>
      </c>
      <c r="E2" s="17">
        <f aca="true" ca="1" t="shared" si="0" ref="E2:E15">(TODAY()-F2)/365</f>
        <v>3.2739726027397262</v>
      </c>
      <c r="F2" s="18">
        <v>34297</v>
      </c>
      <c r="G2" s="19">
        <v>19500</v>
      </c>
    </row>
    <row r="3" spans="1:7" ht="12.75">
      <c r="A3" s="20" t="s">
        <v>11</v>
      </c>
      <c r="B3" s="20" t="s">
        <v>12</v>
      </c>
      <c r="C3" s="20" t="s">
        <v>13</v>
      </c>
      <c r="D3" s="21" t="s">
        <v>14</v>
      </c>
      <c r="E3" s="22">
        <f ca="1" t="shared" si="0"/>
        <v>4.967123287671233</v>
      </c>
      <c r="F3" s="23">
        <v>33679</v>
      </c>
      <c r="G3" s="24">
        <v>52000</v>
      </c>
    </row>
    <row r="4" spans="1:7" ht="12.75">
      <c r="A4" s="15" t="s">
        <v>15</v>
      </c>
      <c r="B4" s="15" t="s">
        <v>8</v>
      </c>
      <c r="C4" s="15" t="s">
        <v>9</v>
      </c>
      <c r="D4" s="16" t="s">
        <v>14</v>
      </c>
      <c r="E4" s="17">
        <f ca="1" t="shared" si="0"/>
        <v>3.2739726027397262</v>
      </c>
      <c r="F4" s="18">
        <v>34297</v>
      </c>
      <c r="G4" s="19">
        <v>18500</v>
      </c>
    </row>
    <row r="5" spans="1:7" ht="12.75">
      <c r="A5" s="15" t="s">
        <v>16</v>
      </c>
      <c r="B5" s="15" t="s">
        <v>17</v>
      </c>
      <c r="C5" s="15" t="s">
        <v>18</v>
      </c>
      <c r="D5" s="16" t="s">
        <v>10</v>
      </c>
      <c r="E5" s="17">
        <f ca="1" t="shared" si="0"/>
        <v>4.967123287671233</v>
      </c>
      <c r="F5" s="18">
        <v>33679</v>
      </c>
      <c r="G5" s="19">
        <v>40000</v>
      </c>
    </row>
    <row r="6" spans="1:7" ht="12.75">
      <c r="A6" s="20" t="s">
        <v>19</v>
      </c>
      <c r="B6" s="20" t="s">
        <v>8</v>
      </c>
      <c r="C6" s="20" t="s">
        <v>13</v>
      </c>
      <c r="D6" s="21" t="s">
        <v>10</v>
      </c>
      <c r="E6" s="22">
        <f ca="1" t="shared" si="0"/>
        <v>3.2739726027397262</v>
      </c>
      <c r="F6" s="23">
        <f>DATE(93,11,24)</f>
        <v>34297</v>
      </c>
      <c r="G6" s="24">
        <v>100000</v>
      </c>
    </row>
    <row r="7" spans="1:7" ht="12.75">
      <c r="A7" s="15" t="s">
        <v>20</v>
      </c>
      <c r="B7" s="15" t="s">
        <v>21</v>
      </c>
      <c r="C7" s="15" t="s">
        <v>18</v>
      </c>
      <c r="D7" s="16" t="s">
        <v>14</v>
      </c>
      <c r="E7" s="17">
        <f ca="1" t="shared" si="0"/>
        <v>4.33972602739726</v>
      </c>
      <c r="F7" s="18">
        <v>33908</v>
      </c>
      <c r="G7" s="19">
        <v>47500</v>
      </c>
    </row>
    <row r="8" spans="1:7" ht="12.75">
      <c r="A8" s="20" t="s">
        <v>22</v>
      </c>
      <c r="B8" s="20" t="s">
        <v>21</v>
      </c>
      <c r="C8" s="20" t="s">
        <v>13</v>
      </c>
      <c r="D8" s="21" t="s">
        <v>10</v>
      </c>
      <c r="E8" s="22">
        <f ca="1" t="shared" si="0"/>
        <v>3.33972602739726</v>
      </c>
      <c r="F8" s="23">
        <v>34273</v>
      </c>
      <c r="G8" s="24">
        <v>55000</v>
      </c>
    </row>
    <row r="9" spans="1:7" ht="12.75">
      <c r="A9" s="15" t="s">
        <v>23</v>
      </c>
      <c r="B9" s="15" t="s">
        <v>12</v>
      </c>
      <c r="C9" s="15" t="s">
        <v>18</v>
      </c>
      <c r="D9" s="16" t="s">
        <v>14</v>
      </c>
      <c r="E9" s="17">
        <f ca="1" t="shared" si="0"/>
        <v>7.342465753424658</v>
      </c>
      <c r="F9" s="18">
        <v>32812</v>
      </c>
      <c r="G9" s="19">
        <v>42500</v>
      </c>
    </row>
    <row r="10" spans="1:7" ht="12.75">
      <c r="A10" s="15" t="s">
        <v>24</v>
      </c>
      <c r="B10" s="15" t="s">
        <v>12</v>
      </c>
      <c r="C10" s="15" t="s">
        <v>18</v>
      </c>
      <c r="D10" s="16" t="s">
        <v>10</v>
      </c>
      <c r="E10" s="17">
        <f ca="1" t="shared" si="0"/>
        <v>6.342465753424658</v>
      </c>
      <c r="F10" s="18">
        <v>33177</v>
      </c>
      <c r="G10" s="19">
        <v>47500</v>
      </c>
    </row>
    <row r="11" spans="1:7" ht="12.75">
      <c r="A11" s="15" t="s">
        <v>25</v>
      </c>
      <c r="B11" s="15" t="s">
        <v>17</v>
      </c>
      <c r="C11" s="15" t="s">
        <v>18</v>
      </c>
      <c r="D11" s="16" t="s">
        <v>14</v>
      </c>
      <c r="E11" s="17">
        <f ca="1" t="shared" si="0"/>
        <v>4.967123287671233</v>
      </c>
      <c r="F11" s="18">
        <v>33679</v>
      </c>
      <c r="G11" s="19">
        <v>49500</v>
      </c>
    </row>
    <row r="12" spans="1:7" ht="12.75">
      <c r="A12" s="15" t="s">
        <v>26</v>
      </c>
      <c r="B12" s="15" t="s">
        <v>12</v>
      </c>
      <c r="C12" s="15" t="s">
        <v>18</v>
      </c>
      <c r="D12" s="16" t="s">
        <v>14</v>
      </c>
      <c r="E12" s="17">
        <f ca="1" t="shared" si="0"/>
        <v>5.342465753424658</v>
      </c>
      <c r="F12" s="18">
        <v>33542</v>
      </c>
      <c r="G12" s="19">
        <v>38500</v>
      </c>
    </row>
    <row r="13" spans="1:7" ht="12.75">
      <c r="A13" s="20" t="s">
        <v>27</v>
      </c>
      <c r="B13" s="20" t="s">
        <v>17</v>
      </c>
      <c r="C13" s="20" t="s">
        <v>13</v>
      </c>
      <c r="D13" s="21" t="s">
        <v>10</v>
      </c>
      <c r="E13" s="22">
        <f ca="1" t="shared" si="0"/>
        <v>4.967123287671233</v>
      </c>
      <c r="F13" s="23">
        <v>33679</v>
      </c>
      <c r="G13" s="24">
        <v>57500</v>
      </c>
    </row>
    <row r="14" spans="1:7" ht="12.75">
      <c r="A14" s="15" t="s">
        <v>28</v>
      </c>
      <c r="B14" s="15" t="s">
        <v>17</v>
      </c>
      <c r="C14" s="15" t="s">
        <v>18</v>
      </c>
      <c r="D14" s="16" t="s">
        <v>14</v>
      </c>
      <c r="E14" s="17">
        <f ca="1" t="shared" si="0"/>
        <v>4.967123287671233</v>
      </c>
      <c r="F14" s="18">
        <v>33679</v>
      </c>
      <c r="G14" s="19">
        <v>45000</v>
      </c>
    </row>
    <row r="15" spans="1:7" ht="12.75">
      <c r="A15" s="15" t="s">
        <v>29</v>
      </c>
      <c r="B15" s="15" t="s">
        <v>8</v>
      </c>
      <c r="C15" s="15" t="s">
        <v>18</v>
      </c>
      <c r="D15" s="16" t="s">
        <v>10</v>
      </c>
      <c r="E15" s="17">
        <f ca="1" t="shared" si="0"/>
        <v>3.2739726027397262</v>
      </c>
      <c r="F15" s="18">
        <v>34297</v>
      </c>
      <c r="G15" s="19">
        <v>65000</v>
      </c>
    </row>
    <row r="16" spans="1:7" ht="13.5" thickBot="1">
      <c r="A16" s="6"/>
      <c r="B16" s="6"/>
      <c r="C16" s="6"/>
      <c r="D16" s="6"/>
      <c r="E16" s="6"/>
      <c r="F16" s="7"/>
      <c r="G16" s="6"/>
    </row>
    <row r="17" spans="1:7" ht="13.5" thickBot="1">
      <c r="A17" s="8" t="s">
        <v>0</v>
      </c>
      <c r="B17" s="8" t="s">
        <v>1</v>
      </c>
      <c r="C17" s="8" t="s">
        <v>2</v>
      </c>
      <c r="D17" s="8" t="s">
        <v>3</v>
      </c>
      <c r="E17" s="8" t="s">
        <v>4</v>
      </c>
      <c r="F17" s="9" t="s">
        <v>5</v>
      </c>
      <c r="G17" s="8" t="s">
        <v>6</v>
      </c>
    </row>
    <row r="18" ht="12.75">
      <c r="D18"/>
    </row>
    <row r="19" spans="1:7" ht="12.75">
      <c r="A19" s="6"/>
      <c r="B19" s="6"/>
      <c r="C19" s="6"/>
      <c r="D19" s="6"/>
      <c r="E19" s="6"/>
      <c r="F19" s="7"/>
      <c r="G19" s="6"/>
    </row>
    <row r="20" spans="1:7" ht="12.75">
      <c r="A20" s="6"/>
      <c r="B20" s="6"/>
      <c r="C20" s="6"/>
      <c r="D20" s="6"/>
      <c r="E20" s="6"/>
      <c r="F20" s="7"/>
      <c r="G20" s="6"/>
    </row>
    <row r="21" spans="1:7" ht="12.75">
      <c r="A21" s="10" t="s">
        <v>30</v>
      </c>
      <c r="B21" s="10"/>
      <c r="C21" s="10"/>
      <c r="D21" s="10"/>
      <c r="E21" s="10"/>
      <c r="F21" s="11"/>
      <c r="G21" s="10"/>
    </row>
    <row r="22" spans="1:7" ht="12.75">
      <c r="A22" s="6" t="s">
        <v>31</v>
      </c>
      <c r="B22" s="6"/>
      <c r="C22" s="6"/>
      <c r="D22" s="6"/>
      <c r="E22" s="6"/>
      <c r="F22" s="7"/>
      <c r="G22" s="12">
        <f>DAVERAGE(DATABASE,"Salary",CRITERIA)</f>
        <v>48428.57142857143</v>
      </c>
    </row>
    <row r="23" spans="1:7" ht="12.75">
      <c r="A23" s="6" t="s">
        <v>32</v>
      </c>
      <c r="B23" s="6"/>
      <c r="C23" s="6"/>
      <c r="D23" s="6"/>
      <c r="E23" s="6"/>
      <c r="F23" s="7"/>
      <c r="G23" s="12">
        <f>DMAX(DATABASE,"Salary",CRITERIA)</f>
        <v>100000</v>
      </c>
    </row>
    <row r="24" spans="1:7" ht="12.75">
      <c r="A24" s="6" t="s">
        <v>33</v>
      </c>
      <c r="B24" s="6"/>
      <c r="C24" s="6"/>
      <c r="D24" s="6"/>
      <c r="E24" s="6"/>
      <c r="F24" s="7"/>
      <c r="G24" s="12">
        <f>DMIN(DATABASE,"Salary",CRITERIA)</f>
        <v>18500</v>
      </c>
    </row>
    <row r="25" spans="1:7" ht="12.75">
      <c r="A25" s="6" t="s">
        <v>34</v>
      </c>
      <c r="B25" s="6"/>
      <c r="C25" s="6"/>
      <c r="D25" s="6"/>
      <c r="E25" s="6"/>
      <c r="F25" s="7"/>
      <c r="G25" s="12">
        <f>DSUM(DATABASE,"Salary",CRITERIA)</f>
        <v>678000</v>
      </c>
    </row>
    <row r="26" spans="1:7" ht="12.75">
      <c r="A26" s="6" t="s">
        <v>35</v>
      </c>
      <c r="B26" s="6"/>
      <c r="C26" s="6"/>
      <c r="D26" s="6"/>
      <c r="E26" s="6"/>
      <c r="F26" s="7"/>
      <c r="G26" s="6">
        <f>DCOUNT(DATABASE,"Salary",CRITERIA)</f>
        <v>14</v>
      </c>
    </row>
    <row r="28" spans="1:5" ht="12.75">
      <c r="A28" s="1"/>
      <c r="B28" s="1"/>
      <c r="C28" s="1"/>
      <c r="D28" s="5"/>
      <c r="E28" s="2"/>
    </row>
    <row r="29" ht="12.75">
      <c r="E29" s="3"/>
    </row>
    <row r="30" ht="12.75">
      <c r="E30" s="3"/>
    </row>
    <row r="31" ht="12.75">
      <c r="E31" s="3"/>
    </row>
    <row r="32" ht="12.75">
      <c r="E32" s="3"/>
    </row>
  </sheetData>
  <printOptions gridLines="1" headings="1" horizontalCentered="1" verticalCentered="1"/>
  <pageMargins left="0.75" right="0.75" top="0.61" bottom="2.2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Grauer</dc:creator>
  <cp:keywords/>
  <dc:description/>
  <cp:lastModifiedBy>Maryann Barber</cp:lastModifiedBy>
  <dcterms:created xsi:type="dcterms:W3CDTF">1995-06-18T22:03:27Z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