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Courses\HK 396\Stats Exercises\"/>
    </mc:Choice>
  </mc:AlternateContent>
  <xr:revisionPtr revIDLastSave="0" documentId="13_ncr:1_{BE0B0B0F-63F2-44DC-A152-C6D048422738}" xr6:coauthVersionLast="45" xr6:coauthVersionMax="45" xr10:uidLastSave="{00000000-0000-0000-0000-000000000000}"/>
  <bookViews>
    <workbookView xWindow="-120" yWindow="-120" windowWidth="29040" windowHeight="15840" xr2:uid="{15A9F506-51B1-497A-945D-89B4670DA5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</calcChain>
</file>

<file path=xl/sharedStrings.xml><?xml version="1.0" encoding="utf-8"?>
<sst xmlns="http://schemas.openxmlformats.org/spreadsheetml/2006/main" count="3" uniqueCount="3">
  <si>
    <t>Athlete</t>
  </si>
  <si>
    <t>Squat</t>
  </si>
  <si>
    <t xml:space="preserve">BodyFat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</si>
</sst>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E9B1-6F54-45EA-8D85-09C9416AB8F3}">
  <dimension ref="A1:C61"/>
  <sheetViews>
    <sheetView tabSelected="1" zoomScale="130" zoomScaleNormal="130" workbookViewId="0">
      <selection activeCell="H7" sqref="H7"/>
    </sheetView>
  </sheetViews>
  <sheetFormatPr defaultRowHeight="15" x14ac:dyDescent="0.25"/>
  <sheetData>
    <row r="1" spans="1:3" x14ac:dyDescent="0.25">
      <c r="A1" t="s">
        <v>1</v>
      </c>
      <c r="B1" t="s">
        <v>2</v>
      </c>
      <c r="C1" t="s">
        <v>0</v>
      </c>
    </row>
    <row r="2" spans="1:3" x14ac:dyDescent="0.25">
      <c r="A2" s="1">
        <v>625.98258943193514</v>
      </c>
      <c r="B2">
        <v>5.8803164644575965</v>
      </c>
      <c r="C2">
        <v>1</v>
      </c>
    </row>
    <row r="3" spans="1:3" x14ac:dyDescent="0.25">
      <c r="A3" s="1">
        <v>582.72089973074276</v>
      </c>
      <c r="B3">
        <v>6.6581193369760996</v>
      </c>
      <c r="C3">
        <v>1</v>
      </c>
    </row>
    <row r="4" spans="1:3" x14ac:dyDescent="0.25">
      <c r="A4" s="1">
        <v>598.57065986134512</v>
      </c>
      <c r="B4">
        <v>7.8384259211813756</v>
      </c>
      <c r="C4">
        <v>1</v>
      </c>
    </row>
    <row r="5" spans="1:3" x14ac:dyDescent="0.25">
      <c r="A5" s="1">
        <v>631.31869503818984</v>
      </c>
      <c r="B5">
        <v>6.1310469090838362</v>
      </c>
      <c r="C5">
        <v>1</v>
      </c>
    </row>
    <row r="6" spans="1:3" x14ac:dyDescent="0.25">
      <c r="A6" s="1">
        <v>694.10758478126695</v>
      </c>
      <c r="B6">
        <v>6.2244631117945071</v>
      </c>
      <c r="C6">
        <v>1</v>
      </c>
    </row>
    <row r="7" spans="1:3" x14ac:dyDescent="0.25">
      <c r="A7" s="1">
        <v>618.13275472966927</v>
      </c>
      <c r="B7">
        <v>5.2874970843678533</v>
      </c>
      <c r="C7">
        <v>1</v>
      </c>
    </row>
    <row r="8" spans="1:3" x14ac:dyDescent="0.25">
      <c r="A8" s="1">
        <v>622.74037464222204</v>
      </c>
      <c r="B8">
        <v>5.3550691630633613</v>
      </c>
      <c r="C8">
        <v>1</v>
      </c>
    </row>
    <row r="9" spans="1:3" x14ac:dyDescent="0.25">
      <c r="A9" s="1">
        <v>625.18462731253578</v>
      </c>
      <c r="B9">
        <v>5.1374256258847648</v>
      </c>
      <c r="C9">
        <v>1</v>
      </c>
    </row>
    <row r="10" spans="1:3" x14ac:dyDescent="0.25">
      <c r="A10" s="1">
        <v>635.28415540648928</v>
      </c>
      <c r="B10">
        <v>4.2665066478797682</v>
      </c>
      <c r="C10">
        <v>1</v>
      </c>
    </row>
    <row r="11" spans="1:3" x14ac:dyDescent="0.25">
      <c r="A11" s="1">
        <v>674.63687650628015</v>
      </c>
      <c r="B11">
        <v>7.0848800812853918</v>
      </c>
      <c r="C11">
        <v>1</v>
      </c>
    </row>
    <row r="12" spans="1:3" x14ac:dyDescent="0.25">
      <c r="A12" s="1">
        <v>615.69563050987938</v>
      </c>
      <c r="B12">
        <v>9.1152658612000632</v>
      </c>
      <c r="C12">
        <v>1</v>
      </c>
    </row>
    <row r="13" spans="1:3" x14ac:dyDescent="0.25">
      <c r="A13" s="1">
        <v>585.56239072212998</v>
      </c>
      <c r="B13">
        <v>8.6999999999999993</v>
      </c>
      <c r="C13">
        <v>1</v>
      </c>
    </row>
    <row r="14" spans="1:3" x14ac:dyDescent="0.25">
      <c r="A14" s="1">
        <v>665</v>
      </c>
      <c r="B14">
        <v>7.7375690650736386</v>
      </c>
      <c r="C14">
        <v>1</v>
      </c>
    </row>
    <row r="15" spans="1:3" x14ac:dyDescent="0.25">
      <c r="A15" s="1">
        <v>671.43983738443876</v>
      </c>
      <c r="B15">
        <v>7.5315550927142212</v>
      </c>
      <c r="C15">
        <v>1</v>
      </c>
    </row>
    <row r="16" spans="1:3" x14ac:dyDescent="0.25">
      <c r="A16" s="1">
        <v>590.67885944298905</v>
      </c>
      <c r="B16">
        <v>4.1075069568323501</v>
      </c>
      <c r="C16">
        <v>1</v>
      </c>
    </row>
    <row r="17" spans="1:3" x14ac:dyDescent="0.25">
      <c r="A17" s="1">
        <v>661</v>
      </c>
      <c r="B17">
        <v>3.9749199587081381</v>
      </c>
      <c r="C17">
        <v>1</v>
      </c>
    </row>
    <row r="18" spans="1:3" x14ac:dyDescent="0.25">
      <c r="A18" s="1">
        <v>636.82109742460943</v>
      </c>
      <c r="B18">
        <v>3.5666107264587166</v>
      </c>
      <c r="C18">
        <v>1</v>
      </c>
    </row>
    <row r="19" spans="1:3" x14ac:dyDescent="0.25">
      <c r="A19" s="1">
        <v>644.23401684329315</v>
      </c>
      <c r="B19">
        <v>8.1999999999999993</v>
      </c>
      <c r="C19">
        <v>1</v>
      </c>
    </row>
    <row r="20" spans="1:3" x14ac:dyDescent="0.25">
      <c r="A20" s="1">
        <v>550.31037111323803</v>
      </c>
      <c r="B20">
        <v>8.0943825856710259</v>
      </c>
      <c r="C20">
        <v>1</v>
      </c>
    </row>
    <row r="21" spans="1:3" x14ac:dyDescent="0.25">
      <c r="A21" s="1">
        <v>605</v>
      </c>
      <c r="B21">
        <v>5.1042779945620662</v>
      </c>
      <c r="C21">
        <v>1</v>
      </c>
    </row>
    <row r="22" spans="1:3" x14ac:dyDescent="0.25">
      <c r="A22" s="1">
        <v>614.51191578236796</v>
      </c>
      <c r="B22">
        <v>5.4430935775449365</v>
      </c>
      <c r="C22">
        <v>1</v>
      </c>
    </row>
    <row r="23" spans="1:3" x14ac:dyDescent="0.25">
      <c r="A23" s="1">
        <v>577.01927514357271</v>
      </c>
      <c r="B23">
        <v>5.8728485682816833</v>
      </c>
      <c r="C23">
        <v>1</v>
      </c>
    </row>
    <row r="24" spans="1:3" x14ac:dyDescent="0.25">
      <c r="A24" s="1">
        <v>633.96994817862458</v>
      </c>
      <c r="B24">
        <v>6.9254271709670592</v>
      </c>
      <c r="C24">
        <v>1</v>
      </c>
    </row>
    <row r="25" spans="1:3" x14ac:dyDescent="0.25">
      <c r="A25" s="1">
        <v>632.64028966821832</v>
      </c>
      <c r="B25">
        <v>5.4744799109601843</v>
      </c>
      <c r="C25">
        <v>1</v>
      </c>
    </row>
    <row r="26" spans="1:3" x14ac:dyDescent="0.25">
      <c r="A26" s="1">
        <v>618</v>
      </c>
      <c r="B26">
        <v>6.8437199721183148</v>
      </c>
      <c r="C26">
        <v>1</v>
      </c>
    </row>
    <row r="27" spans="1:3" x14ac:dyDescent="0.25">
      <c r="A27" s="1">
        <v>683.79044830866144</v>
      </c>
      <c r="B27">
        <v>10</v>
      </c>
      <c r="C27">
        <v>1</v>
      </c>
    </row>
    <row r="28" spans="1:3" x14ac:dyDescent="0.25">
      <c r="A28" s="1">
        <v>570.45908416015664</v>
      </c>
      <c r="B28">
        <v>6.8426518139204981</v>
      </c>
      <c r="C28">
        <v>1</v>
      </c>
    </row>
    <row r="29" spans="1:3" x14ac:dyDescent="0.25">
      <c r="A29" s="1">
        <v>609.42044511203358</v>
      </c>
      <c r="B29">
        <v>4.0035099900448543</v>
      </c>
      <c r="C29">
        <v>1</v>
      </c>
    </row>
    <row r="30" spans="1:3" x14ac:dyDescent="0.25">
      <c r="A30" s="1">
        <v>644.61086390766673</v>
      </c>
      <c r="B30">
        <v>7.7432132070268125</v>
      </c>
      <c r="C30">
        <v>1</v>
      </c>
    </row>
    <row r="31" spans="1:3" x14ac:dyDescent="0.25">
      <c r="A31" s="1">
        <v>655</v>
      </c>
      <c r="B31">
        <v>4.8550977368864565</v>
      </c>
      <c r="C31">
        <v>1</v>
      </c>
    </row>
    <row r="32" spans="1:3" x14ac:dyDescent="0.25">
      <c r="A32" s="1">
        <v>636</v>
      </c>
      <c r="B32">
        <f>((5.30842760200833+(0.05))-0.025)-0.005</f>
        <v>5.3284276020083343</v>
      </c>
      <c r="C32">
        <v>2</v>
      </c>
    </row>
    <row r="33" spans="1:3" x14ac:dyDescent="0.25">
      <c r="A33" s="1">
        <v>587</v>
      </c>
      <c r="B33">
        <f>((5.88667109026227+(0.05))-0.025)-0.005</f>
        <v>5.9066710902622708</v>
      </c>
      <c r="C33">
        <v>2</v>
      </c>
    </row>
    <row r="34" spans="1:3" x14ac:dyDescent="0.25">
      <c r="A34" s="1">
        <v>671.06844067719067</v>
      </c>
      <c r="B34">
        <f>((5.56709058925361+(0.05))-0.025)-0.005</f>
        <v>5.5870905892536102</v>
      </c>
      <c r="C34">
        <v>2</v>
      </c>
    </row>
    <row r="35" spans="1:3" x14ac:dyDescent="0.25">
      <c r="A35" s="1">
        <v>655</v>
      </c>
      <c r="B35">
        <f>((6.17892323773047+(0.05))-0.025)-0.005</f>
        <v>6.1989232377304706</v>
      </c>
      <c r="C35">
        <v>2</v>
      </c>
    </row>
    <row r="36" spans="1:3" x14ac:dyDescent="0.25">
      <c r="A36" s="1">
        <v>643.35145235084406</v>
      </c>
      <c r="B36">
        <f>((5.09108000173582+(0.05))-0.025)-0.005</f>
        <v>5.1110800017358242</v>
      </c>
      <c r="C36">
        <v>2</v>
      </c>
    </row>
    <row r="37" spans="1:3" x14ac:dyDescent="0.25">
      <c r="A37" s="1">
        <v>630.87062320817085</v>
      </c>
      <c r="B37">
        <f>((5.53410308010621+(0.05))-0.025)-0.005</f>
        <v>5.5541030801062075</v>
      </c>
      <c r="C37">
        <v>2</v>
      </c>
    </row>
    <row r="38" spans="1:3" x14ac:dyDescent="0.25">
      <c r="A38" s="1">
        <v>622.09116527650508</v>
      </c>
      <c r="B38">
        <f>((5.88191457633872+(0.05))-0.025)-0.005</f>
        <v>5.9019145763387195</v>
      </c>
      <c r="C38">
        <v>2</v>
      </c>
    </row>
    <row r="39" spans="1:3" x14ac:dyDescent="0.25">
      <c r="A39" s="1">
        <v>616.80371408882695</v>
      </c>
      <c r="B39">
        <f>((6.69133745426841+(0.05))-0.025)-0.005</f>
        <v>6.7113374542684134</v>
      </c>
      <c r="C39">
        <v>2</v>
      </c>
    </row>
    <row r="40" spans="1:3" x14ac:dyDescent="0.25">
      <c r="A40" s="1">
        <v>616.43399531019384</v>
      </c>
      <c r="B40">
        <f>((5.07865690551105+(0.05))-0.025)-0.005</f>
        <v>5.0986569055110529</v>
      </c>
      <c r="C40">
        <v>2</v>
      </c>
    </row>
    <row r="41" spans="1:3" x14ac:dyDescent="0.25">
      <c r="A41" s="1">
        <v>606.04939097596434</v>
      </c>
      <c r="B41">
        <f>((4.803+(0.05))-0.025)-0.005</f>
        <v>4.8229999999999995</v>
      </c>
      <c r="C41">
        <v>2</v>
      </c>
    </row>
    <row r="42" spans="1:3" x14ac:dyDescent="0.25">
      <c r="A42" s="1">
        <v>601.37173189756641</v>
      </c>
      <c r="B42">
        <f>((6.48617688359788+(0.05))-0.025)-0.005</f>
        <v>6.506176883597881</v>
      </c>
      <c r="C42">
        <v>2</v>
      </c>
    </row>
    <row r="43" spans="1:3" x14ac:dyDescent="0.25">
      <c r="A43" s="1">
        <v>600.89120064998497</v>
      </c>
      <c r="B43">
        <f>((5.93475935230304+(0.05))-0.025)-0.005</f>
        <v>5.9547593523030367</v>
      </c>
      <c r="C43">
        <v>2</v>
      </c>
    </row>
    <row r="44" spans="1:3" x14ac:dyDescent="0.25">
      <c r="A44" s="1">
        <v>600</v>
      </c>
      <c r="B44">
        <f>((6.38333784203216+(0.05))-0.025)-0.005</f>
        <v>6.4033378420321627</v>
      </c>
      <c r="C44">
        <v>2</v>
      </c>
    </row>
    <row r="45" spans="1:3" x14ac:dyDescent="0.25">
      <c r="A45" s="1">
        <v>594.6846985458269</v>
      </c>
      <c r="B45">
        <f>((5.92702265922346+(0.05))-0.025)-0.005</f>
        <v>5.9470226592234621</v>
      </c>
      <c r="C45">
        <v>2</v>
      </c>
    </row>
    <row r="46" spans="1:3" x14ac:dyDescent="0.25">
      <c r="A46" s="1">
        <v>591.62863707152167</v>
      </c>
      <c r="B46">
        <f>((4.57060686016868+(0.05))-0.025)-0.005</f>
        <v>4.5906068601686769</v>
      </c>
      <c r="C46">
        <v>2</v>
      </c>
    </row>
    <row r="47" spans="1:3" x14ac:dyDescent="0.25">
      <c r="A47" s="1">
        <v>585.72511915941686</v>
      </c>
      <c r="B47">
        <f>((6.00862713726785+(0.05))-0.025)-0.005</f>
        <v>6.0286271372678497</v>
      </c>
      <c r="C47">
        <v>2</v>
      </c>
    </row>
    <row r="48" spans="1:3" x14ac:dyDescent="0.25">
      <c r="A48" s="1">
        <v>585</v>
      </c>
      <c r="B48">
        <f>((5.62715852725822+(0.05))-0.025)-0.005</f>
        <v>5.6471585272582221</v>
      </c>
      <c r="C48">
        <v>2</v>
      </c>
    </row>
    <row r="49" spans="1:3" x14ac:dyDescent="0.25">
      <c r="A49" s="1">
        <v>584.38300264505881</v>
      </c>
      <c r="B49">
        <f>((5.6181532989369+(0.05))-0.025)-0.005</f>
        <v>5.6381532989368992</v>
      </c>
      <c r="C49">
        <v>2</v>
      </c>
    </row>
    <row r="50" spans="1:3" x14ac:dyDescent="0.25">
      <c r="A50" s="1">
        <v>583.60688221385533</v>
      </c>
      <c r="B50">
        <f>((5.6438556514011+(0.05))-0.025)-0.005</f>
        <v>5.6638556514010965</v>
      </c>
      <c r="C50">
        <v>2</v>
      </c>
    </row>
    <row r="51" spans="1:3" x14ac:dyDescent="0.25">
      <c r="A51" s="1">
        <v>578.42002692113488</v>
      </c>
      <c r="B51">
        <f>((5.33173605481386+(0.05))-0.025)-0.005</f>
        <v>5.3517360548138582</v>
      </c>
      <c r="C51">
        <v>2</v>
      </c>
    </row>
    <row r="52" spans="1:3" x14ac:dyDescent="0.25">
      <c r="A52" s="1">
        <v>577.55762457532944</v>
      </c>
      <c r="B52">
        <f>((4.85+(0.05))-0.025)-0.005</f>
        <v>4.8699999999999992</v>
      </c>
      <c r="C52">
        <v>2</v>
      </c>
    </row>
    <row r="53" spans="1:3" x14ac:dyDescent="0.25">
      <c r="A53" s="1">
        <v>576.22464495011025</v>
      </c>
      <c r="B53">
        <f>((6.43887954879223+(0.05))-0.025)-0.005</f>
        <v>6.4588795487922246</v>
      </c>
      <c r="C53">
        <v>2</v>
      </c>
    </row>
    <row r="54" spans="1:3" x14ac:dyDescent="0.25">
      <c r="A54" s="1">
        <v>573.21</v>
      </c>
      <c r="B54">
        <f>((6.19015875685853+(0.05))-0.025)-0.005</f>
        <v>6.2101587568585295</v>
      </c>
      <c r="C54">
        <v>2</v>
      </c>
    </row>
    <row r="55" spans="1:3" x14ac:dyDescent="0.25">
      <c r="A55" s="1">
        <v>571.05977695019601</v>
      </c>
      <c r="B55">
        <f>((5.58234811292836+(0.05))-0.025)-0.005</f>
        <v>5.6023481129283565</v>
      </c>
      <c r="C55">
        <v>2</v>
      </c>
    </row>
    <row r="56" spans="1:3" x14ac:dyDescent="0.25">
      <c r="A56" s="1">
        <v>568.76411313120491</v>
      </c>
      <c r="B56">
        <f>((5.99663156939337+(0.05))-0.025)-0.005</f>
        <v>6.0166315693933647</v>
      </c>
      <c r="C56">
        <v>2</v>
      </c>
    </row>
    <row r="57" spans="1:3" x14ac:dyDescent="0.25">
      <c r="A57" s="1">
        <v>567.65514947875204</v>
      </c>
      <c r="B57">
        <f>((5.47920265882083+(0.05))-0.025)-0.005</f>
        <v>5.4992026588208249</v>
      </c>
      <c r="C57">
        <v>2</v>
      </c>
    </row>
    <row r="58" spans="1:3" x14ac:dyDescent="0.25">
      <c r="A58" s="1">
        <v>566.88779308615221</v>
      </c>
      <c r="B58">
        <f>((5.58401408592765+(0.05))-0.025)-0.005</f>
        <v>5.6040140859276466</v>
      </c>
      <c r="C58">
        <v>2</v>
      </c>
    </row>
    <row r="59" spans="1:3" x14ac:dyDescent="0.25">
      <c r="A59" s="1">
        <v>587</v>
      </c>
      <c r="B59">
        <f>((5.54905246920253+(0.05))-0.025)-0.005</f>
        <v>5.5690524692025267</v>
      </c>
      <c r="C59">
        <v>2</v>
      </c>
    </row>
    <row r="60" spans="1:3" x14ac:dyDescent="0.25">
      <c r="A60" s="1">
        <v>561.91713771696789</v>
      </c>
      <c r="B60">
        <f>((5.82431857962225+(0.05))-0.025)-0.005</f>
        <v>5.8443185796222537</v>
      </c>
      <c r="C60">
        <v>2</v>
      </c>
    </row>
    <row r="61" spans="1:3" x14ac:dyDescent="0.25">
      <c r="A61" s="1">
        <v>559.32281401470482</v>
      </c>
      <c r="B61">
        <f>((5.18397824069908+(0.05))-0.025)-0.005</f>
        <v>5.2039782406990831</v>
      </c>
      <c r="C61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MacKenzie</dc:creator>
  <cp:lastModifiedBy>Sasho MacKenzie</cp:lastModifiedBy>
  <dcterms:created xsi:type="dcterms:W3CDTF">2020-10-08T13:14:08Z</dcterms:created>
  <dcterms:modified xsi:type="dcterms:W3CDTF">2020-10-08T13:54:41Z</dcterms:modified>
</cp:coreProperties>
</file>